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vonne\Documents\Parish Council\Furneux Pelham PC\"/>
    </mc:Choice>
  </mc:AlternateContent>
  <xr:revisionPtr revIDLastSave="0" documentId="8_{AFDA32FA-D858-461E-B404-1C6E9F9F1BFC}" xr6:coauthVersionLast="47" xr6:coauthVersionMax="47" xr10:uidLastSave="{00000000-0000-0000-0000-000000000000}"/>
  <bookViews>
    <workbookView xWindow="-120" yWindow="-120" windowWidth="20730" windowHeight="11160" xr2:uid="{A259359F-3CB2-4B5A-BB59-8376D3ED8A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D12" i="1"/>
  <c r="D37" i="1" l="1"/>
  <c r="D39" i="1" s="1"/>
  <c r="D43" i="1" s="1"/>
  <c r="F48" i="1"/>
  <c r="F37" i="1"/>
  <c r="F12" i="1"/>
  <c r="F39" i="1" l="1"/>
  <c r="F43" i="1" s="1"/>
</calcChain>
</file>

<file path=xl/sharedStrings.xml><?xml version="1.0" encoding="utf-8"?>
<sst xmlns="http://schemas.openxmlformats.org/spreadsheetml/2006/main" count="43" uniqueCount="41">
  <si>
    <t>FURNEUX PELHAM PARISH COUNCIL</t>
  </si>
  <si>
    <t>Accounts for the year ended 31 March 2024</t>
  </si>
  <si>
    <t>Income</t>
  </si>
  <si>
    <t>East Herts Council - Precept</t>
  </si>
  <si>
    <t>Allotment Fund</t>
  </si>
  <si>
    <t>Expenditure</t>
  </si>
  <si>
    <t>Clerks salary</t>
  </si>
  <si>
    <t>Clerks travel</t>
  </si>
  <si>
    <t>Clerks expenses travel &amp; stationary</t>
  </si>
  <si>
    <t>Insurance</t>
  </si>
  <si>
    <t>Hall Hire</t>
  </si>
  <si>
    <t>Subscriptions (HAPTC &amp;CDA)</t>
  </si>
  <si>
    <t>Sundry</t>
  </si>
  <si>
    <t>Car park and grounds maintenance</t>
  </si>
  <si>
    <t>Litter picking &amp; grass cutting</t>
  </si>
  <si>
    <t>Field management</t>
  </si>
  <si>
    <t>General maintenance</t>
  </si>
  <si>
    <t>Repair benches</t>
  </si>
  <si>
    <t>Donations:-</t>
  </si>
  <si>
    <t>Furneux Pelham PCC</t>
  </si>
  <si>
    <t>Furneux Pelham Village Hall</t>
  </si>
  <si>
    <t>The Hundred Parishes</t>
  </si>
  <si>
    <t>Allotment costs</t>
  </si>
  <si>
    <t>Website costs</t>
  </si>
  <si>
    <t>-</t>
  </si>
  <si>
    <t>Jubilee celebration</t>
  </si>
  <si>
    <r>
      <t>SURPLUS/</t>
    </r>
    <r>
      <rPr>
        <sz val="12"/>
        <color rgb="FFFF0000"/>
        <rFont val="Arial"/>
        <family val="2"/>
      </rPr>
      <t xml:space="preserve">DEFICIT </t>
    </r>
    <r>
      <rPr>
        <sz val="12"/>
        <rFont val="Arial"/>
        <family val="2"/>
      </rPr>
      <t>FOR THE YEAR</t>
    </r>
  </si>
  <si>
    <t>Income brought forward</t>
  </si>
  <si>
    <t>Unspent New Homes Bonus</t>
  </si>
  <si>
    <t>Income carried forward: -</t>
  </si>
  <si>
    <t>Available to spend</t>
  </si>
  <si>
    <t>Allotment Fund (Allotment Association's)</t>
  </si>
  <si>
    <t>Approved on behalf of the Parish Council</t>
  </si>
  <si>
    <t>Chair</t>
  </si>
  <si>
    <t>Dated</t>
  </si>
  <si>
    <t>Other (Salvation Arny)</t>
  </si>
  <si>
    <t>Allotment fees</t>
  </si>
  <si>
    <t>Bank fees</t>
  </si>
  <si>
    <t>Data protection requirements (ICO)</t>
  </si>
  <si>
    <t>Residents' solicitor -donated residue</t>
  </si>
  <si>
    <t>16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</si>
</sst>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43" fontId="0" fillId="0" borderId="0" xfId="0" applyNumberFormat="1"/>
    <xf numFmtId="43" fontId="2" fillId="0" borderId="0" xfId="0" applyNumberFormat="1" applyFont="1" applyAlignment="1">
      <alignment horizontal="center"/>
    </xf>
    <xf numFmtId="43" fontId="0" fillId="0" borderId="0" xfId="0" applyNumberFormat="1" applyAlignment="1">
      <alignment horizontal="right"/>
    </xf>
    <xf numFmtId="43" fontId="0" fillId="0" borderId="1" xfId="0" applyNumberFormat="1" applyBorder="1" applyAlignment="1">
      <alignment horizontal="right"/>
    </xf>
    <xf numFmtId="43" fontId="2" fillId="0" borderId="0" xfId="0" applyNumberFormat="1" applyFont="1" applyAlignment="1">
      <alignment horizontal="right"/>
    </xf>
    <xf numFmtId="43" fontId="0" fillId="0" borderId="0" xfId="0" applyNumberFormat="1" applyAlignment="1">
      <alignment horizontal="center"/>
    </xf>
    <xf numFmtId="43" fontId="1" fillId="0" borderId="0" xfId="0" applyNumberFormat="1" applyFont="1"/>
    <xf numFmtId="43" fontId="0" fillId="0" borderId="2" xfId="0" applyNumberFormat="1" applyBorder="1"/>
    <xf numFmtId="0" fontId="0" fillId="0" borderId="3" xfId="0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4" xfId="0" applyNumberFormat="1" applyBorder="1" applyAlignment="1">
      <alignment horizontal="center"/>
    </xf>
    <xf numFmtId="49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D3C8E-101C-4E88-B0B7-D6F751D9EF38}">
  <dimension ref="A1:J65"/>
  <sheetViews>
    <sheetView tabSelected="1" zoomScale="115" zoomScaleNormal="115" workbookViewId="0">
      <selection activeCell="C37" sqref="C37"/>
    </sheetView>
  </sheetViews>
  <sheetFormatPr defaultRowHeight="15" x14ac:dyDescent="0.2"/>
  <cols>
    <col min="1" max="1" width="41.88671875" bestFit="1" customWidth="1"/>
    <col min="3" max="3" width="11.6640625" bestFit="1" customWidth="1"/>
    <col min="4" max="5" width="9.44140625" bestFit="1" customWidth="1"/>
    <col min="6" max="6" width="10.5546875" bestFit="1" customWidth="1"/>
    <col min="7" max="7" width="6.77734375" customWidth="1"/>
    <col min="8" max="8" width="9.21875" hidden="1" customWidth="1"/>
  </cols>
  <sheetData>
    <row r="1" spans="1:10" ht="20.25" x14ac:dyDescent="0.3">
      <c r="B1" s="18" t="s">
        <v>0</v>
      </c>
      <c r="C1" s="18"/>
      <c r="D1" s="18"/>
      <c r="E1" s="18"/>
      <c r="F1" s="18"/>
    </row>
    <row r="2" spans="1:10" x14ac:dyDescent="0.2">
      <c r="B2" s="19"/>
      <c r="C2" s="19"/>
      <c r="D2" s="19"/>
      <c r="E2" s="19"/>
      <c r="F2" s="19"/>
    </row>
    <row r="3" spans="1:10" ht="18" x14ac:dyDescent="0.25">
      <c r="B3" s="20" t="s">
        <v>1</v>
      </c>
      <c r="C3" s="19"/>
      <c r="D3" s="19"/>
      <c r="E3" s="19"/>
      <c r="F3" s="19"/>
    </row>
    <row r="4" spans="1:10" ht="15.75" x14ac:dyDescent="0.25">
      <c r="J4" s="1"/>
    </row>
    <row r="5" spans="1:10" ht="15.75" x14ac:dyDescent="0.25">
      <c r="A5" s="1" t="s">
        <v>2</v>
      </c>
      <c r="D5" s="2">
        <v>2024</v>
      </c>
      <c r="F5" s="2">
        <v>2023</v>
      </c>
    </row>
    <row r="6" spans="1:10" ht="15.75" x14ac:dyDescent="0.25">
      <c r="A6" s="1"/>
      <c r="C6" s="5"/>
      <c r="D6" s="6"/>
      <c r="E6" s="7"/>
      <c r="F6" s="6"/>
    </row>
    <row r="7" spans="1:10" x14ac:dyDescent="0.2">
      <c r="A7" t="s">
        <v>3</v>
      </c>
      <c r="C7" s="7"/>
      <c r="D7" s="7">
        <v>5000</v>
      </c>
      <c r="E7" s="7"/>
      <c r="F7" s="7">
        <v>4500</v>
      </c>
      <c r="G7" s="3"/>
      <c r="H7" s="3"/>
    </row>
    <row r="8" spans="1:10" x14ac:dyDescent="0.2">
      <c r="A8" t="s">
        <v>36</v>
      </c>
      <c r="C8" s="7"/>
      <c r="D8" s="7">
        <v>415</v>
      </c>
      <c r="E8" s="7"/>
      <c r="F8" s="7">
        <v>138.53</v>
      </c>
      <c r="G8" s="3"/>
      <c r="H8" s="3"/>
    </row>
    <row r="9" spans="1:10" x14ac:dyDescent="0.2">
      <c r="A9" t="s">
        <v>4</v>
      </c>
      <c r="C9" s="7"/>
      <c r="D9" s="15"/>
      <c r="E9" s="7"/>
      <c r="F9" s="7">
        <v>162.6</v>
      </c>
      <c r="G9" s="3"/>
      <c r="H9" s="3"/>
    </row>
    <row r="10" spans="1:10" x14ac:dyDescent="0.2">
      <c r="A10" t="s">
        <v>35</v>
      </c>
      <c r="C10" s="7"/>
      <c r="D10" s="7">
        <v>215.22</v>
      </c>
      <c r="E10" s="7"/>
      <c r="F10" s="7">
        <v>185.45</v>
      </c>
      <c r="G10" s="3"/>
      <c r="H10" s="3"/>
    </row>
    <row r="11" spans="1:10" ht="15.75" thickBot="1" x14ac:dyDescent="0.25">
      <c r="A11" t="s">
        <v>39</v>
      </c>
      <c r="C11" s="7"/>
      <c r="D11" s="7">
        <v>70.400000000000006</v>
      </c>
      <c r="E11" s="7"/>
      <c r="F11" s="7"/>
      <c r="G11" s="3"/>
      <c r="H11" s="3"/>
    </row>
    <row r="12" spans="1:10" ht="15.75" thickTop="1" x14ac:dyDescent="0.2">
      <c r="C12" s="7"/>
      <c r="D12" s="8">
        <f>+SUM(D7:D11)</f>
        <v>5700.62</v>
      </c>
      <c r="E12" s="7"/>
      <c r="F12" s="8">
        <f>+SUM(F7:F10)</f>
        <v>4986.58</v>
      </c>
      <c r="G12" s="3"/>
      <c r="H12" s="3"/>
    </row>
    <row r="13" spans="1:10" x14ac:dyDescent="0.2">
      <c r="C13" s="7"/>
      <c r="D13" s="7"/>
      <c r="E13" s="7"/>
      <c r="F13" s="7"/>
      <c r="G13" s="3"/>
      <c r="H13" s="3"/>
    </row>
    <row r="14" spans="1:10" s="1" customFormat="1" ht="15.75" x14ac:dyDescent="0.25">
      <c r="A14" s="1" t="s">
        <v>5</v>
      </c>
      <c r="C14" s="9"/>
      <c r="D14" s="9"/>
      <c r="E14" s="9"/>
      <c r="F14" s="9"/>
      <c r="G14" s="4"/>
      <c r="H14" s="4"/>
    </row>
    <row r="15" spans="1:10" x14ac:dyDescent="0.2">
      <c r="C15" s="7"/>
      <c r="D15" s="7"/>
      <c r="E15" s="7"/>
      <c r="F15" s="7"/>
      <c r="G15" s="3"/>
      <c r="H15" s="3"/>
    </row>
    <row r="16" spans="1:10" x14ac:dyDescent="0.2">
      <c r="A16" t="s">
        <v>6</v>
      </c>
      <c r="C16" s="7">
        <v>1787.52</v>
      </c>
      <c r="D16" s="7"/>
      <c r="E16" s="7">
        <v>3632.2</v>
      </c>
      <c r="F16" s="7"/>
      <c r="G16" s="3"/>
      <c r="H16" s="3"/>
    </row>
    <row r="17" spans="1:8" x14ac:dyDescent="0.2">
      <c r="A17" t="s">
        <v>7</v>
      </c>
      <c r="C17" s="7">
        <v>0</v>
      </c>
      <c r="D17" s="7"/>
      <c r="E17" s="7">
        <v>46.8</v>
      </c>
      <c r="F17" s="7"/>
      <c r="G17" s="3"/>
      <c r="H17" s="3"/>
    </row>
    <row r="18" spans="1:8" x14ac:dyDescent="0.2">
      <c r="A18" t="s">
        <v>8</v>
      </c>
      <c r="C18" s="7">
        <v>0</v>
      </c>
      <c r="D18" s="7"/>
      <c r="E18" s="7">
        <v>81.96</v>
      </c>
      <c r="F18" s="7"/>
      <c r="G18" s="3"/>
      <c r="H18" s="3"/>
    </row>
    <row r="19" spans="1:8" x14ac:dyDescent="0.2">
      <c r="A19" t="s">
        <v>9</v>
      </c>
      <c r="C19" s="7">
        <v>326.52</v>
      </c>
      <c r="D19" s="7"/>
      <c r="E19" s="7">
        <v>321.70999999999998</v>
      </c>
      <c r="F19" s="7"/>
      <c r="G19" s="3"/>
      <c r="H19" s="3"/>
    </row>
    <row r="20" spans="1:8" x14ac:dyDescent="0.2">
      <c r="A20" t="s">
        <v>10</v>
      </c>
      <c r="C20" s="7">
        <v>0</v>
      </c>
      <c r="D20" s="7"/>
      <c r="E20" s="7">
        <v>99</v>
      </c>
      <c r="F20" s="7"/>
      <c r="G20" s="3"/>
      <c r="H20" s="3"/>
    </row>
    <row r="21" spans="1:8" x14ac:dyDescent="0.2">
      <c r="A21" t="s">
        <v>11</v>
      </c>
      <c r="C21" s="7">
        <v>375.85</v>
      </c>
      <c r="D21" s="7"/>
      <c r="E21" s="7">
        <v>356.87</v>
      </c>
      <c r="F21" s="7"/>
      <c r="G21" s="3"/>
      <c r="H21" s="3"/>
    </row>
    <row r="22" spans="1:8" x14ac:dyDescent="0.2">
      <c r="A22" t="s">
        <v>12</v>
      </c>
      <c r="C22" s="7">
        <v>34.950000000000003</v>
      </c>
      <c r="D22" s="7"/>
      <c r="E22" s="7">
        <v>278.69</v>
      </c>
      <c r="F22" s="7"/>
      <c r="G22" s="3"/>
      <c r="H22" s="3"/>
    </row>
    <row r="23" spans="1:8" x14ac:dyDescent="0.2">
      <c r="A23" t="s">
        <v>23</v>
      </c>
      <c r="C23" s="7">
        <v>0</v>
      </c>
      <c r="D23" s="7"/>
      <c r="E23" s="7">
        <v>21</v>
      </c>
      <c r="F23" s="7"/>
      <c r="G23" s="3"/>
      <c r="H23" s="3"/>
    </row>
    <row r="24" spans="1:8" x14ac:dyDescent="0.2">
      <c r="A24" t="s">
        <v>38</v>
      </c>
      <c r="C24" s="7">
        <v>35</v>
      </c>
      <c r="D24" s="7"/>
      <c r="E24" s="7">
        <v>35</v>
      </c>
      <c r="F24" s="7"/>
      <c r="G24" s="3"/>
      <c r="H24" s="3"/>
    </row>
    <row r="25" spans="1:8" x14ac:dyDescent="0.2">
      <c r="A25" t="s">
        <v>13</v>
      </c>
      <c r="C25" s="7" t="s">
        <v>24</v>
      </c>
      <c r="D25" s="7"/>
      <c r="E25" s="10">
        <v>0</v>
      </c>
      <c r="F25" s="7"/>
      <c r="G25" s="3"/>
      <c r="H25" s="3"/>
    </row>
    <row r="26" spans="1:8" x14ac:dyDescent="0.2">
      <c r="A26" t="s">
        <v>14</v>
      </c>
      <c r="C26" s="7">
        <v>0</v>
      </c>
      <c r="D26" s="7"/>
      <c r="E26" s="5">
        <v>95.25</v>
      </c>
      <c r="F26" s="7"/>
      <c r="G26" s="3"/>
      <c r="H26" s="3"/>
    </row>
    <row r="27" spans="1:8" x14ac:dyDescent="0.2">
      <c r="A27" t="s">
        <v>15</v>
      </c>
      <c r="C27" s="7">
        <v>0</v>
      </c>
      <c r="D27" s="7"/>
      <c r="E27" s="7">
        <v>960</v>
      </c>
      <c r="F27" s="7"/>
      <c r="G27" s="3"/>
      <c r="H27" s="3"/>
    </row>
    <row r="28" spans="1:8" x14ac:dyDescent="0.2">
      <c r="A28" t="s">
        <v>16</v>
      </c>
      <c r="C28" s="7">
        <v>0</v>
      </c>
      <c r="D28" s="7"/>
      <c r="E28" s="10" t="s">
        <v>24</v>
      </c>
      <c r="F28" s="7"/>
      <c r="G28" s="3"/>
      <c r="H28" s="3"/>
    </row>
    <row r="29" spans="1:8" x14ac:dyDescent="0.2">
      <c r="A29" t="s">
        <v>17</v>
      </c>
      <c r="C29" s="7">
        <v>52.8</v>
      </c>
      <c r="D29" s="7"/>
      <c r="E29" s="7">
        <v>547.96</v>
      </c>
      <c r="F29" s="7"/>
      <c r="G29" s="3"/>
      <c r="H29" s="3"/>
    </row>
    <row r="30" spans="1:8" x14ac:dyDescent="0.2">
      <c r="A30" t="s">
        <v>25</v>
      </c>
      <c r="C30" s="7">
        <v>0</v>
      </c>
      <c r="D30" s="7"/>
      <c r="E30" s="7">
        <v>570</v>
      </c>
      <c r="F30" s="7"/>
      <c r="G30" s="3"/>
      <c r="H30" s="3"/>
    </row>
    <row r="31" spans="1:8" x14ac:dyDescent="0.2">
      <c r="A31" t="s">
        <v>37</v>
      </c>
      <c r="C31" s="7">
        <v>72</v>
      </c>
      <c r="D31" s="7"/>
      <c r="E31" s="7"/>
      <c r="F31" s="7"/>
      <c r="G31" s="3"/>
      <c r="H31" s="3"/>
    </row>
    <row r="32" spans="1:8" x14ac:dyDescent="0.2">
      <c r="A32" t="s">
        <v>18</v>
      </c>
      <c r="C32" s="7"/>
      <c r="D32" s="7"/>
      <c r="E32" s="7"/>
      <c r="F32" s="7"/>
      <c r="G32" s="3"/>
      <c r="H32" s="3"/>
    </row>
    <row r="33" spans="1:8" x14ac:dyDescent="0.2">
      <c r="A33" s="3" t="s">
        <v>19</v>
      </c>
      <c r="C33" s="7">
        <v>550</v>
      </c>
      <c r="D33" s="7"/>
      <c r="E33" s="7">
        <v>550</v>
      </c>
      <c r="F33" s="7"/>
      <c r="G33" s="3"/>
      <c r="H33" s="3"/>
    </row>
    <row r="34" spans="1:8" ht="15.75" thickBot="1" x14ac:dyDescent="0.25">
      <c r="A34" s="3" t="s">
        <v>20</v>
      </c>
      <c r="C34" s="7">
        <v>348</v>
      </c>
      <c r="D34" s="7"/>
      <c r="E34" s="16" t="s">
        <v>24</v>
      </c>
      <c r="F34" s="7"/>
      <c r="G34" s="3"/>
      <c r="H34" s="3"/>
    </row>
    <row r="35" spans="1:8" ht="15.75" thickTop="1" x14ac:dyDescent="0.2">
      <c r="A35" s="3" t="s">
        <v>21</v>
      </c>
      <c r="C35" s="7">
        <v>0</v>
      </c>
      <c r="D35" s="7"/>
      <c r="E35" s="7">
        <v>10</v>
      </c>
      <c r="F35" s="7"/>
      <c r="G35" s="3"/>
      <c r="H35" s="3"/>
    </row>
    <row r="36" spans="1:8" ht="15.75" thickBot="1" x14ac:dyDescent="0.25">
      <c r="A36" s="3" t="s">
        <v>22</v>
      </c>
      <c r="C36" s="7">
        <v>303.38</v>
      </c>
      <c r="D36" s="7"/>
      <c r="E36" s="7">
        <v>1266.47</v>
      </c>
      <c r="F36" s="7"/>
      <c r="G36" s="3"/>
      <c r="H36" s="3"/>
    </row>
    <row r="37" spans="1:8" ht="15.75" thickTop="1" x14ac:dyDescent="0.2">
      <c r="C37" s="8"/>
      <c r="D37" s="7">
        <f t="shared" ref="D37" si="0">+SUM(C16:C36)</f>
        <v>3886.02</v>
      </c>
      <c r="E37" s="7"/>
      <c r="F37" s="7">
        <f>+SUM(E16:E36)</f>
        <v>8872.91</v>
      </c>
      <c r="G37" s="3"/>
      <c r="H37" s="3"/>
    </row>
    <row r="38" spans="1:8" x14ac:dyDescent="0.2">
      <c r="C38" s="7"/>
      <c r="D38" s="7"/>
      <c r="E38" s="7"/>
      <c r="F38" s="7"/>
      <c r="G38" s="3"/>
      <c r="H38" s="3"/>
    </row>
    <row r="39" spans="1:8" x14ac:dyDescent="0.2">
      <c r="A39" s="3" t="s">
        <v>26</v>
      </c>
      <c r="C39" s="5"/>
      <c r="D39" s="5">
        <f>+SUM(D12-D37)</f>
        <v>1814.6</v>
      </c>
      <c r="E39" s="7"/>
      <c r="F39" s="11">
        <f>+SUM(F12-F37)</f>
        <v>-3886.33</v>
      </c>
    </row>
    <row r="40" spans="1:8" x14ac:dyDescent="0.2">
      <c r="C40" s="5"/>
      <c r="D40" s="5"/>
      <c r="E40" s="7"/>
      <c r="F40" s="5"/>
    </row>
    <row r="41" spans="1:8" x14ac:dyDescent="0.2">
      <c r="A41" t="s">
        <v>27</v>
      </c>
      <c r="C41" s="5"/>
      <c r="D41" s="5">
        <v>6432</v>
      </c>
      <c r="E41" s="7"/>
      <c r="F41" s="5">
        <v>10318.33</v>
      </c>
    </row>
    <row r="42" spans="1:8" x14ac:dyDescent="0.2">
      <c r="C42" s="5"/>
      <c r="D42" s="5"/>
      <c r="E42" s="7"/>
      <c r="F42" s="5"/>
    </row>
    <row r="43" spans="1:8" x14ac:dyDescent="0.2">
      <c r="A43" t="s">
        <v>29</v>
      </c>
      <c r="C43" s="5"/>
      <c r="D43" s="5">
        <f>+SUM(D39+D41)</f>
        <v>8246.6</v>
      </c>
      <c r="E43" s="7"/>
      <c r="F43" s="5">
        <f>+SUM(F39:F41)</f>
        <v>6432</v>
      </c>
    </row>
    <row r="44" spans="1:8" x14ac:dyDescent="0.2">
      <c r="C44" s="5"/>
      <c r="D44" s="5"/>
      <c r="E44" s="7"/>
      <c r="F44" s="5"/>
    </row>
    <row r="45" spans="1:8" x14ac:dyDescent="0.2">
      <c r="A45" s="3" t="s">
        <v>28</v>
      </c>
      <c r="C45" s="5"/>
      <c r="D45" s="5">
        <v>219</v>
      </c>
      <c r="E45" s="7"/>
      <c r="F45" s="5">
        <v>219</v>
      </c>
    </row>
    <row r="46" spans="1:8" x14ac:dyDescent="0.2">
      <c r="A46" s="3" t="s">
        <v>31</v>
      </c>
      <c r="C46" s="5"/>
      <c r="D46" s="5">
        <v>96.6</v>
      </c>
      <c r="E46" s="7"/>
      <c r="F46" s="5">
        <v>162.6</v>
      </c>
    </row>
    <row r="47" spans="1:8" ht="15.75" thickBot="1" x14ac:dyDescent="0.25">
      <c r="A47" s="3" t="s">
        <v>30</v>
      </c>
      <c r="C47" s="5"/>
      <c r="D47" s="5">
        <v>7997</v>
      </c>
      <c r="E47" s="7"/>
      <c r="F47" s="5">
        <v>6213</v>
      </c>
    </row>
    <row r="48" spans="1:8" ht="15.75" thickTop="1" x14ac:dyDescent="0.2">
      <c r="C48" s="5"/>
      <c r="D48" s="12">
        <f>+SUM(D45:D47)</f>
        <v>8312.6</v>
      </c>
      <c r="E48" s="7"/>
      <c r="F48" s="12">
        <f>+SUM(F45+F47)</f>
        <v>6432</v>
      </c>
    </row>
    <row r="49" spans="1:6" x14ac:dyDescent="0.2">
      <c r="C49" s="5"/>
      <c r="D49" s="5"/>
      <c r="E49" s="7"/>
      <c r="F49" s="5"/>
    </row>
    <row r="50" spans="1:6" x14ac:dyDescent="0.2">
      <c r="A50" s="3" t="s">
        <v>32</v>
      </c>
      <c r="C50" s="5"/>
      <c r="D50" s="5"/>
      <c r="E50" s="7"/>
      <c r="F50" s="5"/>
    </row>
    <row r="51" spans="1:6" x14ac:dyDescent="0.2">
      <c r="C51" s="5"/>
      <c r="D51" s="5"/>
      <c r="E51" s="7"/>
      <c r="F51" s="5"/>
    </row>
    <row r="52" spans="1:6" ht="15.75" thickBot="1" x14ac:dyDescent="0.25">
      <c r="A52" s="13"/>
      <c r="B52" t="s">
        <v>34</v>
      </c>
      <c r="C52" s="17" t="s">
        <v>40</v>
      </c>
      <c r="D52" s="5"/>
      <c r="E52" s="7"/>
      <c r="F52" s="5"/>
    </row>
    <row r="53" spans="1:6" x14ac:dyDescent="0.2">
      <c r="A53" s="14" t="s">
        <v>33</v>
      </c>
      <c r="C53" s="5"/>
      <c r="D53" s="5"/>
      <c r="E53" s="7"/>
      <c r="F53" s="5"/>
    </row>
    <row r="54" spans="1:6" x14ac:dyDescent="0.2">
      <c r="C54" s="5"/>
      <c r="D54" s="5"/>
      <c r="E54" s="7"/>
      <c r="F54" s="5"/>
    </row>
    <row r="55" spans="1:6" x14ac:dyDescent="0.2">
      <c r="C55" s="5"/>
      <c r="D55" s="5"/>
      <c r="E55" s="7"/>
      <c r="F55" s="5"/>
    </row>
    <row r="56" spans="1:6" x14ac:dyDescent="0.2">
      <c r="C56" s="5"/>
      <c r="D56" s="5"/>
      <c r="E56" s="7"/>
      <c r="F56" s="5"/>
    </row>
    <row r="57" spans="1:6" x14ac:dyDescent="0.2">
      <c r="C57" s="5"/>
      <c r="D57" s="5"/>
      <c r="E57" s="7"/>
      <c r="F57" s="5"/>
    </row>
    <row r="58" spans="1:6" x14ac:dyDescent="0.2">
      <c r="C58" s="5"/>
      <c r="D58" s="5"/>
      <c r="E58" s="7"/>
      <c r="F58" s="5"/>
    </row>
    <row r="59" spans="1:6" x14ac:dyDescent="0.2">
      <c r="C59" s="5"/>
      <c r="D59" s="5"/>
      <c r="E59" s="7"/>
      <c r="F59" s="5"/>
    </row>
    <row r="60" spans="1:6" x14ac:dyDescent="0.2">
      <c r="C60" s="5"/>
      <c r="D60" s="5"/>
      <c r="E60" s="7"/>
      <c r="F60" s="5"/>
    </row>
    <row r="61" spans="1:6" x14ac:dyDescent="0.2">
      <c r="C61" s="5"/>
      <c r="D61" s="5"/>
      <c r="E61" s="7"/>
      <c r="F61" s="5"/>
    </row>
    <row r="62" spans="1:6" x14ac:dyDescent="0.2">
      <c r="C62" s="5"/>
      <c r="D62" s="5"/>
      <c r="E62" s="7"/>
      <c r="F62" s="5"/>
    </row>
    <row r="63" spans="1:6" x14ac:dyDescent="0.2">
      <c r="C63" s="5"/>
      <c r="D63" s="5"/>
      <c r="E63" s="7"/>
      <c r="F63" s="5"/>
    </row>
    <row r="64" spans="1:6" x14ac:dyDescent="0.2">
      <c r="C64" s="5"/>
      <c r="D64" s="5"/>
      <c r="E64" s="7"/>
      <c r="F64" s="5"/>
    </row>
    <row r="65" spans="3:6" x14ac:dyDescent="0.2">
      <c r="C65" s="5"/>
      <c r="D65" s="5"/>
      <c r="E65" s="5"/>
      <c r="F65" s="5"/>
    </row>
  </sheetData>
  <mergeCells count="3">
    <mergeCell ref="B1:F1"/>
    <mergeCell ref="B2:F2"/>
    <mergeCell ref="B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Bratt</dc:creator>
  <cp:lastModifiedBy>Y Merritt</cp:lastModifiedBy>
  <dcterms:created xsi:type="dcterms:W3CDTF">2024-04-26T16:21:14Z</dcterms:created>
  <dcterms:modified xsi:type="dcterms:W3CDTF">2024-07-16T10:11:36Z</dcterms:modified>
</cp:coreProperties>
</file>