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a976da98aa7c4be/Documents/Furneux Pelham PC/Accounts/25.26/"/>
    </mc:Choice>
  </mc:AlternateContent>
  <xr:revisionPtr revIDLastSave="252" documentId="8_{EE156BE9-76E9-4457-8917-42886E38038A}" xr6:coauthVersionLast="47" xr6:coauthVersionMax="47" xr10:uidLastSave="{223990BB-C8F4-4908-8F2E-5F63B893E316}"/>
  <bookViews>
    <workbookView xWindow="-108" yWindow="-108" windowWidth="23256" windowHeight="12456" xr2:uid="{4D59ACD6-4EF6-4B53-B546-CD09E106F0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39" i="1"/>
  <c r="E45" i="1"/>
  <c r="E13" i="1"/>
  <c r="F13" i="1"/>
  <c r="D13" i="1"/>
  <c r="D45" i="1" s="1"/>
  <c r="C13" i="1" l="1"/>
  <c r="C43" i="1" l="1"/>
  <c r="C45" i="1" l="1"/>
</calcChain>
</file>

<file path=xl/sharedStrings.xml><?xml version="1.0" encoding="utf-8"?>
<sst xmlns="http://schemas.openxmlformats.org/spreadsheetml/2006/main" count="46" uniqueCount="46">
  <si>
    <t xml:space="preserve">Furneux Pelham Parish Council </t>
  </si>
  <si>
    <t>Income</t>
  </si>
  <si>
    <t>East Herts Precept</t>
  </si>
  <si>
    <t>Allotment Fees</t>
  </si>
  <si>
    <t>Other (Salvation Army)</t>
  </si>
  <si>
    <t>Residents' Solicitors - donated</t>
  </si>
  <si>
    <t>Expenditure</t>
  </si>
  <si>
    <t>Clerks Salary</t>
  </si>
  <si>
    <t>Travel</t>
  </si>
  <si>
    <t>Stationary &amp; Postage</t>
  </si>
  <si>
    <t>Insurance</t>
  </si>
  <si>
    <t>Hall Hire</t>
  </si>
  <si>
    <t>Subsciptions (HAPTC&amp;NALC)</t>
  </si>
  <si>
    <t>Sundry</t>
  </si>
  <si>
    <t>Data Protection (ICO)</t>
  </si>
  <si>
    <t>Water</t>
  </si>
  <si>
    <t>Car Park &amp; Grounds Maint</t>
  </si>
  <si>
    <t>Litter Picking &amp; Grass Cutting</t>
  </si>
  <si>
    <t>General Maintenance</t>
  </si>
  <si>
    <t>Repair Benches</t>
  </si>
  <si>
    <t>Internal Audit Fees</t>
  </si>
  <si>
    <t>Bank Fees</t>
  </si>
  <si>
    <t>Donations</t>
  </si>
  <si>
    <t xml:space="preserve">    The Hundred Parishes</t>
  </si>
  <si>
    <t xml:space="preserve">    Allotment costs</t>
  </si>
  <si>
    <t>Total costs</t>
  </si>
  <si>
    <t>Total</t>
  </si>
  <si>
    <t>Income - Expenditure</t>
  </si>
  <si>
    <t>Allotment Capital Fund</t>
  </si>
  <si>
    <t>Budget Cash Book 2025.26</t>
  </si>
  <si>
    <t>HMRC</t>
  </si>
  <si>
    <t>Hundreds Parishes Grant</t>
  </si>
  <si>
    <t>Website/Email Costs</t>
  </si>
  <si>
    <t>Laptop</t>
  </si>
  <si>
    <t>Parking Space</t>
  </si>
  <si>
    <t>Training</t>
  </si>
  <si>
    <t>Mircrosoft Subscription</t>
  </si>
  <si>
    <t>Defib IPADS</t>
  </si>
  <si>
    <t>Noticeboard</t>
  </si>
  <si>
    <t>Opening Balance</t>
  </si>
  <si>
    <t>Estimated Yr End</t>
  </si>
  <si>
    <t>Projected 26.27</t>
  </si>
  <si>
    <t>Last Year 24.25</t>
  </si>
  <si>
    <t>?</t>
  </si>
  <si>
    <t>Kings Dell Maint</t>
  </si>
  <si>
    <t>Budget 25.26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</si>
</sst>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11"/>
      <color theme="3" tint="0.49998474074526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4" fontId="0" fillId="0" borderId="0" xfId="1" applyFont="1"/>
    <xf numFmtId="164" fontId="0" fillId="0" borderId="0" xfId="1" applyNumberFormat="1" applyFont="1"/>
    <xf numFmtId="164" fontId="2" fillId="0" borderId="0" xfId="1" applyNumberFormat="1" applyFont="1"/>
    <xf numFmtId="164" fontId="3" fillId="0" borderId="0" xfId="1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4" fillId="0" borderId="0" xfId="0" applyFont="1"/>
    <xf numFmtId="164" fontId="5" fillId="0" borderId="0" xfId="1" applyNumberFormat="1" applyFont="1"/>
    <xf numFmtId="164" fontId="6" fillId="0" borderId="0" xfId="1" applyNumberFormat="1" applyFont="1"/>
    <xf numFmtId="164" fontId="1" fillId="0" borderId="0" xfId="1" applyNumberFormat="1" applyFont="1"/>
    <xf numFmtId="164" fontId="7" fillId="0" borderId="0" xfId="1" applyNumberFormat="1" applyFont="1" applyFill="1"/>
    <xf numFmtId="164" fontId="7" fillId="0" borderId="0" xfId="1" applyNumberFormat="1" applyFont="1"/>
    <xf numFmtId="164" fontId="8" fillId="0" borderId="0" xfId="1" applyNumberFormat="1" applyFont="1"/>
    <xf numFmtId="0" fontId="8" fillId="0" borderId="0" xfId="0" applyFont="1"/>
    <xf numFmtId="164" fontId="0" fillId="0" borderId="0" xfId="0" applyNumberFormat="1"/>
    <xf numFmtId="164" fontId="6" fillId="0" borderId="0" xfId="0" applyNumberFormat="1" applyFont="1"/>
    <xf numFmtId="164" fontId="2" fillId="0" borderId="0" xfId="0" applyNumberFormat="1" applyFont="1"/>
    <xf numFmtId="44" fontId="2" fillId="0" borderId="0" xfId="1" applyFont="1"/>
    <xf numFmtId="164" fontId="3" fillId="0" borderId="0" xfId="0" applyNumberFormat="1" applyFont="1"/>
    <xf numFmtId="8" fontId="6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9A61-9E29-45CB-B2C6-4C443852B79A}">
  <sheetPr>
    <pageSetUpPr fitToPage="1"/>
  </sheetPr>
  <dimension ref="A1:F47"/>
  <sheetViews>
    <sheetView tabSelected="1" zoomScale="102" zoomScaleNormal="100" workbookViewId="0">
      <selection activeCell="F5" sqref="F5"/>
    </sheetView>
  </sheetViews>
  <sheetFormatPr defaultRowHeight="14.4" x14ac:dyDescent="0.3"/>
  <cols>
    <col min="1" max="1" width="27.6640625" customWidth="1"/>
    <col min="2" max="2" width="18.6640625" customWidth="1"/>
    <col min="3" max="3" width="20" customWidth="1"/>
    <col min="4" max="4" width="17.44140625" customWidth="1"/>
    <col min="5" max="5" width="14.21875" customWidth="1"/>
    <col min="6" max="6" width="14.77734375" customWidth="1"/>
    <col min="7" max="7" width="22.33203125" customWidth="1"/>
  </cols>
  <sheetData>
    <row r="1" spans="1:6" ht="15.6" x14ac:dyDescent="0.3">
      <c r="A1" s="8" t="s">
        <v>0</v>
      </c>
      <c r="B1" s="7"/>
    </row>
    <row r="2" spans="1:6" ht="15.6" x14ac:dyDescent="0.3">
      <c r="A2" s="8" t="s">
        <v>29</v>
      </c>
      <c r="B2" s="6"/>
    </row>
    <row r="4" spans="1:6" x14ac:dyDescent="0.3">
      <c r="A4" s="1" t="s">
        <v>1</v>
      </c>
      <c r="B4" s="1"/>
      <c r="C4" s="1"/>
      <c r="D4" s="1"/>
    </row>
    <row r="5" spans="1:6" x14ac:dyDescent="0.3">
      <c r="C5" t="s">
        <v>45</v>
      </c>
      <c r="D5" t="s">
        <v>40</v>
      </c>
      <c r="E5" t="s">
        <v>41</v>
      </c>
      <c r="F5" t="s">
        <v>42</v>
      </c>
    </row>
    <row r="6" spans="1:6" x14ac:dyDescent="0.3">
      <c r="A6" t="s">
        <v>2</v>
      </c>
      <c r="B6" s="3"/>
      <c r="C6" s="11">
        <v>6000</v>
      </c>
      <c r="D6" s="13">
        <v>6000</v>
      </c>
      <c r="E6" s="16"/>
      <c r="F6" s="2">
        <v>5000</v>
      </c>
    </row>
    <row r="7" spans="1:6" x14ac:dyDescent="0.3">
      <c r="A7" t="s">
        <v>3</v>
      </c>
      <c r="B7" s="3"/>
      <c r="C7" s="12">
        <v>472.5</v>
      </c>
      <c r="D7" s="13">
        <v>472.5</v>
      </c>
      <c r="E7" s="16">
        <v>475</v>
      </c>
      <c r="F7" s="2">
        <v>130.9</v>
      </c>
    </row>
    <row r="8" spans="1:6" x14ac:dyDescent="0.3">
      <c r="A8" t="s">
        <v>28</v>
      </c>
      <c r="B8" s="3"/>
      <c r="C8" s="11">
        <v>827.1</v>
      </c>
      <c r="D8" s="13">
        <v>827.1</v>
      </c>
      <c r="E8" s="16">
        <v>827.1</v>
      </c>
      <c r="F8" s="2">
        <v>827.1</v>
      </c>
    </row>
    <row r="9" spans="1:6" x14ac:dyDescent="0.3">
      <c r="A9" t="s">
        <v>4</v>
      </c>
      <c r="B9" s="3"/>
      <c r="C9" s="13">
        <v>2.4</v>
      </c>
      <c r="D9" s="13">
        <v>2.4</v>
      </c>
      <c r="E9" s="16">
        <v>2.4</v>
      </c>
      <c r="F9" s="2">
        <v>99.75</v>
      </c>
    </row>
    <row r="10" spans="1:6" x14ac:dyDescent="0.3">
      <c r="A10" t="s">
        <v>5</v>
      </c>
      <c r="B10" s="3"/>
      <c r="C10" s="11">
        <v>70.400000000000006</v>
      </c>
      <c r="D10" s="13">
        <v>70.400000000000006</v>
      </c>
      <c r="E10" s="16">
        <v>70.400000000000006</v>
      </c>
      <c r="F10" s="2">
        <v>70.400000000000006</v>
      </c>
    </row>
    <row r="11" spans="1:6" x14ac:dyDescent="0.3">
      <c r="A11" t="s">
        <v>31</v>
      </c>
      <c r="B11" s="3"/>
      <c r="C11" s="13">
        <v>3000</v>
      </c>
      <c r="D11" s="13">
        <v>3000</v>
      </c>
      <c r="E11" s="16">
        <v>0</v>
      </c>
      <c r="F11" s="2">
        <v>0</v>
      </c>
    </row>
    <row r="12" spans="1:6" x14ac:dyDescent="0.3">
      <c r="A12" t="s">
        <v>34</v>
      </c>
      <c r="B12" s="3"/>
      <c r="C12" s="13">
        <v>360</v>
      </c>
      <c r="D12" s="13">
        <v>360</v>
      </c>
      <c r="E12" s="16">
        <v>480</v>
      </c>
      <c r="F12" s="2">
        <v>0</v>
      </c>
    </row>
    <row r="13" spans="1:6" x14ac:dyDescent="0.3">
      <c r="A13" s="1" t="s">
        <v>26</v>
      </c>
      <c r="B13" s="4"/>
      <c r="C13" s="14">
        <f>SUM(C6:C12)</f>
        <v>10732.4</v>
      </c>
      <c r="D13" s="14">
        <f>SUM(D6:D12)</f>
        <v>10732.4</v>
      </c>
      <c r="E13" s="18">
        <f>SUM(E6:E12)</f>
        <v>1854.9</v>
      </c>
      <c r="F13" s="19">
        <f>SUM(F6:F12)</f>
        <v>6128.15</v>
      </c>
    </row>
    <row r="14" spans="1:6" x14ac:dyDescent="0.3">
      <c r="B14" s="3"/>
      <c r="C14" s="9"/>
      <c r="D14" s="13"/>
      <c r="E14" s="16"/>
      <c r="F14" s="2"/>
    </row>
    <row r="15" spans="1:6" x14ac:dyDescent="0.3">
      <c r="A15" s="15" t="s">
        <v>6</v>
      </c>
      <c r="B15" s="3"/>
      <c r="C15" s="9"/>
      <c r="D15" s="13"/>
      <c r="E15" s="16"/>
      <c r="F15" s="2"/>
    </row>
    <row r="16" spans="1:6" x14ac:dyDescent="0.3">
      <c r="A16" s="15"/>
      <c r="B16" s="3"/>
      <c r="C16" s="9"/>
      <c r="D16" s="13"/>
      <c r="E16" s="16"/>
      <c r="F16" s="2"/>
    </row>
    <row r="17" spans="1:6" x14ac:dyDescent="0.3">
      <c r="A17" t="s">
        <v>7</v>
      </c>
      <c r="B17" s="3"/>
      <c r="C17" s="11">
        <v>4051.2</v>
      </c>
      <c r="D17" s="13">
        <v>4051.2</v>
      </c>
      <c r="E17" s="16">
        <v>4225</v>
      </c>
      <c r="F17" s="2">
        <v>3060.37</v>
      </c>
    </row>
    <row r="18" spans="1:6" x14ac:dyDescent="0.3">
      <c r="A18" t="s">
        <v>30</v>
      </c>
      <c r="B18" s="3"/>
      <c r="C18" s="11">
        <v>1012.8</v>
      </c>
      <c r="D18" s="13">
        <v>1012.8</v>
      </c>
      <c r="E18" s="16">
        <v>1050</v>
      </c>
      <c r="F18" s="2">
        <v>0</v>
      </c>
    </row>
    <row r="19" spans="1:6" x14ac:dyDescent="0.3">
      <c r="A19" t="s">
        <v>8</v>
      </c>
      <c r="B19" s="3"/>
      <c r="C19" s="13">
        <v>265</v>
      </c>
      <c r="D19" s="13">
        <v>397.3</v>
      </c>
      <c r="E19" s="16">
        <v>350</v>
      </c>
      <c r="F19" s="2">
        <v>233.1</v>
      </c>
    </row>
    <row r="20" spans="1:6" x14ac:dyDescent="0.3">
      <c r="A20" t="s">
        <v>9</v>
      </c>
      <c r="B20" s="3"/>
      <c r="C20" s="13">
        <v>34.24</v>
      </c>
      <c r="D20" s="13">
        <v>50</v>
      </c>
      <c r="E20" s="16">
        <v>50</v>
      </c>
      <c r="F20" s="2">
        <v>23.34</v>
      </c>
    </row>
    <row r="21" spans="1:6" x14ac:dyDescent="0.3">
      <c r="A21" t="s">
        <v>35</v>
      </c>
      <c r="B21" s="3"/>
      <c r="C21" s="13">
        <v>34</v>
      </c>
      <c r="D21" s="13">
        <v>34</v>
      </c>
      <c r="E21" s="16">
        <v>50</v>
      </c>
      <c r="F21" s="2">
        <v>0</v>
      </c>
    </row>
    <row r="22" spans="1:6" x14ac:dyDescent="0.3">
      <c r="A22" t="s">
        <v>10</v>
      </c>
      <c r="B22" s="3"/>
      <c r="C22" s="13">
        <v>241</v>
      </c>
      <c r="D22" s="13">
        <v>241</v>
      </c>
      <c r="E22" s="16">
        <v>250</v>
      </c>
      <c r="F22" s="2">
        <v>214</v>
      </c>
    </row>
    <row r="23" spans="1:6" x14ac:dyDescent="0.3">
      <c r="A23" t="s">
        <v>11</v>
      </c>
      <c r="B23" s="3"/>
      <c r="C23" s="13">
        <v>120</v>
      </c>
      <c r="D23" s="13">
        <v>220</v>
      </c>
      <c r="E23" s="16">
        <v>120</v>
      </c>
      <c r="F23" s="2">
        <v>200</v>
      </c>
    </row>
    <row r="24" spans="1:6" x14ac:dyDescent="0.3">
      <c r="A24" t="s">
        <v>12</v>
      </c>
      <c r="B24" s="3"/>
      <c r="C24" s="13">
        <v>368.65</v>
      </c>
      <c r="D24" s="13">
        <v>368.65</v>
      </c>
      <c r="E24" s="16">
        <v>381.39</v>
      </c>
      <c r="F24" s="2">
        <v>341.2</v>
      </c>
    </row>
    <row r="25" spans="1:6" x14ac:dyDescent="0.3">
      <c r="A25" t="s">
        <v>13</v>
      </c>
      <c r="B25" s="3"/>
      <c r="C25" s="9"/>
      <c r="D25" s="13"/>
      <c r="E25" s="16"/>
      <c r="F25" s="2"/>
    </row>
    <row r="26" spans="1:6" x14ac:dyDescent="0.3">
      <c r="A26" t="s">
        <v>32</v>
      </c>
      <c r="B26" s="3"/>
      <c r="C26" s="13">
        <v>378</v>
      </c>
      <c r="D26" s="13">
        <v>378</v>
      </c>
      <c r="E26" s="16">
        <v>400</v>
      </c>
      <c r="F26" s="2">
        <v>215</v>
      </c>
    </row>
    <row r="27" spans="1:6" x14ac:dyDescent="0.3">
      <c r="A27" t="s">
        <v>14</v>
      </c>
      <c r="B27" s="3"/>
      <c r="C27" s="13">
        <v>47</v>
      </c>
      <c r="D27" s="13">
        <v>47</v>
      </c>
      <c r="E27" s="16">
        <v>50</v>
      </c>
      <c r="F27" s="2">
        <v>47</v>
      </c>
    </row>
    <row r="28" spans="1:6" x14ac:dyDescent="0.3">
      <c r="A28" t="s">
        <v>15</v>
      </c>
      <c r="B28" s="3"/>
      <c r="C28" s="13">
        <v>35.159999999999997</v>
      </c>
      <c r="D28" s="13">
        <v>145.74</v>
      </c>
      <c r="E28" s="16">
        <v>145.74</v>
      </c>
      <c r="F28" s="2">
        <v>143.99</v>
      </c>
    </row>
    <row r="29" spans="1:6" x14ac:dyDescent="0.3">
      <c r="A29" t="s">
        <v>16</v>
      </c>
      <c r="B29" s="3"/>
      <c r="C29" s="13">
        <v>960</v>
      </c>
      <c r="D29" s="13">
        <v>960</v>
      </c>
      <c r="E29" s="16">
        <v>350</v>
      </c>
      <c r="F29" s="2">
        <v>0</v>
      </c>
    </row>
    <row r="30" spans="1:6" x14ac:dyDescent="0.3">
      <c r="A30" t="s">
        <v>17</v>
      </c>
      <c r="B30" s="3"/>
      <c r="C30" s="13">
        <v>120</v>
      </c>
      <c r="D30" s="13">
        <v>120</v>
      </c>
      <c r="E30" s="16">
        <v>120</v>
      </c>
      <c r="F30" s="2">
        <v>430</v>
      </c>
    </row>
    <row r="31" spans="1:6" x14ac:dyDescent="0.3">
      <c r="A31" t="s">
        <v>44</v>
      </c>
      <c r="B31" s="3"/>
      <c r="C31" s="13">
        <v>910.56</v>
      </c>
      <c r="D31" s="13">
        <v>910.56</v>
      </c>
      <c r="E31" s="16">
        <v>650</v>
      </c>
      <c r="F31" s="2">
        <v>0</v>
      </c>
    </row>
    <row r="32" spans="1:6" x14ac:dyDescent="0.3">
      <c r="A32" t="s">
        <v>38</v>
      </c>
      <c r="B32" s="3"/>
      <c r="C32" s="13">
        <v>1610</v>
      </c>
      <c r="D32" s="13">
        <v>1610</v>
      </c>
      <c r="E32" s="16">
        <v>0</v>
      </c>
      <c r="F32" s="2">
        <v>0</v>
      </c>
    </row>
    <row r="33" spans="1:6" x14ac:dyDescent="0.3">
      <c r="A33" t="s">
        <v>18</v>
      </c>
      <c r="B33" s="3"/>
      <c r="C33" s="13">
        <v>350</v>
      </c>
      <c r="D33" s="13">
        <v>350</v>
      </c>
      <c r="E33" s="16">
        <v>150</v>
      </c>
      <c r="F33" s="2">
        <v>0</v>
      </c>
    </row>
    <row r="34" spans="1:6" x14ac:dyDescent="0.3">
      <c r="A34" t="s">
        <v>33</v>
      </c>
      <c r="B34" s="3"/>
      <c r="C34" s="13">
        <v>490</v>
      </c>
      <c r="D34" s="13">
        <v>490</v>
      </c>
      <c r="E34" s="16">
        <v>0</v>
      </c>
      <c r="F34" s="2">
        <v>0</v>
      </c>
    </row>
    <row r="35" spans="1:6" x14ac:dyDescent="0.3">
      <c r="A35" t="s">
        <v>19</v>
      </c>
      <c r="B35" s="3"/>
      <c r="C35" s="9"/>
      <c r="D35" s="13"/>
      <c r="E35" s="16"/>
      <c r="F35" s="2"/>
    </row>
    <row r="36" spans="1:6" x14ac:dyDescent="0.3">
      <c r="A36" t="s">
        <v>20</v>
      </c>
      <c r="B36" s="3"/>
      <c r="C36" s="13">
        <v>200.36</v>
      </c>
      <c r="D36" s="13">
        <v>200.36</v>
      </c>
      <c r="E36" s="16">
        <v>210</v>
      </c>
      <c r="F36" s="2">
        <v>187.25</v>
      </c>
    </row>
    <row r="37" spans="1:6" x14ac:dyDescent="0.3">
      <c r="A37" t="s">
        <v>21</v>
      </c>
      <c r="B37" s="3"/>
      <c r="C37" s="13">
        <v>72</v>
      </c>
      <c r="D37" s="13">
        <v>72</v>
      </c>
      <c r="E37" s="16">
        <v>71.400000000000006</v>
      </c>
      <c r="F37" s="2">
        <v>72</v>
      </c>
    </row>
    <row r="38" spans="1:6" x14ac:dyDescent="0.3">
      <c r="A38" t="s">
        <v>36</v>
      </c>
      <c r="B38" s="3"/>
      <c r="C38" s="13">
        <v>84.99</v>
      </c>
      <c r="D38" s="13">
        <v>85</v>
      </c>
      <c r="E38" s="16">
        <v>90</v>
      </c>
      <c r="F38" s="2">
        <v>0</v>
      </c>
    </row>
    <row r="39" spans="1:6" x14ac:dyDescent="0.3">
      <c r="A39" t="s">
        <v>37</v>
      </c>
      <c r="B39" s="3"/>
      <c r="C39" s="13">
        <v>155.88</v>
      </c>
      <c r="D39" s="13">
        <v>155.88</v>
      </c>
      <c r="E39" s="16" t="s">
        <v>43</v>
      </c>
      <c r="F39" s="2">
        <f>SUM(F17:F38)</f>
        <v>5167.25</v>
      </c>
    </row>
    <row r="40" spans="1:6" x14ac:dyDescent="0.3">
      <c r="A40" s="1" t="s">
        <v>22</v>
      </c>
      <c r="B40" s="3"/>
      <c r="C40" s="9"/>
      <c r="D40" s="13"/>
      <c r="E40" s="16"/>
      <c r="F40" s="2"/>
    </row>
    <row r="41" spans="1:6" x14ac:dyDescent="0.3">
      <c r="A41" t="s">
        <v>23</v>
      </c>
      <c r="B41" s="3"/>
      <c r="C41" s="13">
        <v>10</v>
      </c>
      <c r="D41" s="13">
        <v>10</v>
      </c>
      <c r="E41" s="16">
        <v>10</v>
      </c>
      <c r="F41" s="2"/>
    </row>
    <row r="42" spans="1:6" x14ac:dyDescent="0.3">
      <c r="A42" t="s">
        <v>24</v>
      </c>
      <c r="B42" s="3"/>
      <c r="C42" s="9"/>
      <c r="D42" s="13"/>
      <c r="E42" s="16"/>
      <c r="F42" s="2"/>
    </row>
    <row r="43" spans="1:6" x14ac:dyDescent="0.3">
      <c r="A43" s="1" t="s">
        <v>25</v>
      </c>
      <c r="B43" s="4"/>
      <c r="C43" s="10">
        <f>SUM(C17:C41)</f>
        <v>11550.839999999998</v>
      </c>
      <c r="D43" s="10">
        <v>11909.49</v>
      </c>
      <c r="E43" s="17">
        <v>8723.5300000000007</v>
      </c>
      <c r="F43" s="21">
        <v>5167.25</v>
      </c>
    </row>
    <row r="44" spans="1:6" x14ac:dyDescent="0.3">
      <c r="B44" s="3"/>
      <c r="C44" s="9"/>
      <c r="D44" s="3"/>
      <c r="E44" s="16"/>
      <c r="F44" s="2"/>
    </row>
    <row r="45" spans="1:6" x14ac:dyDescent="0.3">
      <c r="A45" s="1" t="s">
        <v>27</v>
      </c>
      <c r="B45" s="4"/>
      <c r="C45" s="5">
        <f>SUM(C13-C43)</f>
        <v>-818.43999999999869</v>
      </c>
      <c r="D45" s="5">
        <f>SUM(D13-D43)</f>
        <v>-1177.0900000000001</v>
      </c>
      <c r="E45" s="20">
        <f>SUM(E13-E43)</f>
        <v>-6868.630000000001</v>
      </c>
      <c r="F45" s="2">
        <f>SUM(F13-F43)</f>
        <v>960.89999999999964</v>
      </c>
    </row>
    <row r="46" spans="1:6" x14ac:dyDescent="0.3">
      <c r="A46" t="s">
        <v>39</v>
      </c>
      <c r="B46" s="3">
        <v>10080.44</v>
      </c>
      <c r="C46" s="3"/>
      <c r="D46" s="3"/>
      <c r="F46" s="2"/>
    </row>
    <row r="47" spans="1:6" x14ac:dyDescent="0.3">
      <c r="B47" s="3"/>
      <c r="C47" s="3"/>
      <c r="D47" s="3"/>
      <c r="F47" s="2"/>
    </row>
  </sheetData>
  <pageMargins left="0.25" right="0.25" top="0.75" bottom="0.75" header="0.3" footer="0.3"/>
  <pageSetup paperSize="9" scale="88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Merritt</dc:creator>
  <cp:lastModifiedBy>Yvonne Merritt</cp:lastModifiedBy>
  <cp:lastPrinted>2026-01-13T15:07:24Z</cp:lastPrinted>
  <dcterms:created xsi:type="dcterms:W3CDTF">2025-01-19T12:22:18Z</dcterms:created>
  <dcterms:modified xsi:type="dcterms:W3CDTF">2026-01-13T15:07:24Z</dcterms:modified>
</cp:coreProperties>
</file>